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GG - JAN a JUL 2025" sheetId="1" state="visible" r:id="rId3"/>
  </sheets>
  <definedNames>
    <definedName function="false" hidden="false" localSheetId="0" name="_xlnm.Print_Area" vbProcedure="false">'HGG - JAN a JUL 2025'!$A$1:$V$68</definedName>
    <definedName function="false" hidden="false" localSheetId="0" name="_xlnm.Print_Titles" vbProcedure="false">'HGG - JAN a JUL 2025'!$51:$52</definedName>
    <definedName function="false" hidden="true" localSheetId="0" name="_xlnm._FilterDatabase" vbProcedure="false">'HGG - JAN a JUL 2025'!$F$52:$K$56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2" authorId="0">
      <text>
        <r>
          <rPr>
            <sz val="10"/>
            <rFont val="Arial"/>
            <family val="2"/>
          </rPr>
          <t xml:space="preserve">R$ 13.245.000,99 (custeio 2ª Fase)
+
R$ 3.379.951,00 (Servidor Cedido) 
+
R$ 581.757,05 (residência) 
</t>
        </r>
      </text>
    </comment>
    <comment ref="B23" authorId="0">
      <text>
        <r>
          <rPr>
            <sz val="10"/>
            <rFont val="Arial"/>
            <family val="2"/>
          </rPr>
          <t xml:space="preserve">R$ 13.245.000,99 (custeio 2ª Fase)
+
R$ 3.379.951,00 (Servidor Cedido) 
+
R$ R$ 581.757,05 (residência)  
+
R$ 502,78 (apostilamento PNE) fev/25
</t>
        </r>
      </text>
    </comment>
    <comment ref="B25" authorId="0">
      <text>
        <r>
          <rPr>
            <sz val="10"/>
            <rFont val="Arial"/>
            <family val="2"/>
          </rPr>
          <t xml:space="preserve">R$ 13.245.000,99 (custeio 2ª Fase)
+
R$ 3.379.951,00 (Servidor Cedido) 
+
R$ 581.757,05 (residência) 
</t>
        </r>
      </text>
    </comment>
    <comment ref="B29" authorId="0">
      <text>
        <r>
          <rPr>
            <sz val="10"/>
            <rFont val="Arial"/>
            <family val="2"/>
          </rPr>
          <t xml:space="preserve">R$ 13.245.000,99 (custeio 2ª Fase)
+
R$ 3.379.951,00 (Servidor Cedido) 
+
R$ 581.757,05 (residência) 
</t>
        </r>
      </text>
    </comment>
    <comment ref="B33" authorId="0">
      <text>
        <r>
          <rPr>
            <sz val="10"/>
            <rFont val="Arial"/>
            <family val="2"/>
          </rPr>
          <t xml:space="preserve">R$ 13.245.000,99 (custeio 2ª Fase)
+
R$ 3.379.951,00 (Servidor Cedido) 
+
R$ 581.757,05 (residência) 
</t>
        </r>
      </text>
    </comment>
    <comment ref="B35" authorId="0">
      <text>
        <r>
          <rPr>
            <sz val="10"/>
            <rFont val="Arial"/>
            <family val="2"/>
          </rPr>
          <t xml:space="preserve">R$ 13.245.000,99 (custeio 2ª Fase)
+
R$ 3.379.951,00 (Servidor Cedido) 
+
R$ 581.757,05 (residência) 
</t>
        </r>
      </text>
    </comment>
    <comment ref="B37" authorId="0">
      <text>
        <r>
          <rPr>
            <sz val="10"/>
            <rFont val="Arial"/>
            <family val="2"/>
          </rPr>
          <t xml:space="preserve">R$ 13.662.540,71 (custeio 3ª Fase)
+
R$ 3.379.951,00 (Servidor Cedido) 
+
R$ 581.757,05 (residência) 
</t>
        </r>
      </text>
    </comment>
    <comment ref="C22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C23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+
R$ 502,78 (apostilamento PNE) fev/25
</t>
        </r>
      </text>
    </comment>
    <comment ref="C25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C29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C33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C35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C37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D22" authorId="0">
      <text>
        <r>
          <rPr>
            <sz val="10"/>
            <rFont val="Arial"/>
            <family val="2"/>
          </rPr>
          <t xml:space="preserve">R$ 185.108,29 (residência)
+
R$ 13.245.000,99 (custeio)
+
R$ 7.021.263,81 (custeio)
+
R$ 822.555,94 (custeio)
+
R$ 9.048.115,36 (custeio)
+
R$ 55.475.395,02 (custeio)
+
R$ 925.541,45 (residência)</t>
        </r>
      </text>
    </comment>
    <comment ref="D25" authorId="0">
      <text>
        <r>
          <rPr>
            <sz val="10"/>
            <rFont val="Arial"/>
            <family val="2"/>
          </rPr>
          <t xml:space="preserve">R$ 502,78 (apostilamento PNE) fev/25
2025.2850.070.00069
data emissão 19/03/25
</t>
        </r>
      </text>
    </comment>
    <comment ref="D29" authorId="0">
      <text>
        <r>
          <rPr>
            <sz val="10"/>
            <rFont val="Arial"/>
            <family val="2"/>
          </rPr>
          <t xml:space="preserve">R$ 30.739.791,35
2025.2850.068.00073 
Data da emissão: 30/04/25
+
R$ 58.082.891,38
2025.2850.211.00032
Data da emissão: 30/04/25
+
R$ 370.216,56 (residência)
2025.2850.068.00074
data de emissão: 30/04/25
+
R$ 740.433,16(residência)
2025.2850.211.00031
data de emissão: 30/04/25
</t>
        </r>
      </text>
    </comment>
    <comment ref="F25" authorId="0">
      <text>
        <r>
          <rPr>
            <sz val="10"/>
            <rFont val="Arial"/>
            <family val="2"/>
          </rPr>
          <t xml:space="preserve">R$ 79.021,28
2025.2850.164.00007 
data de emissão: 18/03/25
+
R$ 76.285,97
2025.2850.164.00008 
data de emissão: 19/03/25
+
R$ 405,00
2025.2850.164.00009 
data de emissão: 19/03/25
+
R$ 8.372,80
2025.2850.164.00010 
data de emissão: 19/03/25
+
R$ 837.198,92
2025.2850.164.00011 
data de emissão: 19/03/25
</t>
        </r>
      </text>
    </comment>
    <comment ref="F29" authorId="0">
      <text>
        <r>
          <rPr>
            <sz val="10"/>
            <rFont val="Arial"/>
            <family val="2"/>
          </rPr>
          <t xml:space="preserve">R$ 42.593,98 (ressarcimento transplante)
2025.2850.164.00012
data de emissão: 04/04/25
+
R$ 9.785,71 (ressarcimento transplante)
2025.2850.164.00013
data de emissão: 04/04/25
+
R$  8.369,28 (ressarcimento transplante)
2025.2850.164.00014
data de emissão: 04/04/25
+
R$ 1.024.807,14 (ressarcimento transplante)
2025.2850.164.00015
data de emissão: 07/04/25
+
R$ 107.182,53 (ressarcimento transplante)
2025.2850.164.00016
data de emissão: 07/04/25
</t>
        </r>
      </text>
    </comment>
    <comment ref="F33" authorId="0">
      <text>
        <r>
          <rPr>
            <sz val="10"/>
            <rFont val="Arial"/>
            <family val="2"/>
          </rPr>
          <t xml:space="preserve">R$ 1.041.495,46 (ressarcimento transplante)
2025.2850.164.00019
data de emissão: 29/05/25
+
R$ 135,00 (ressarcimento transplante)
2025.2850.164.00020
data de emissão: 29/05/25
+
R$ 41.513,98 (ressarcimento transplante)
2025.2850.164.00021
data de emissão: 29/05/25
+
R$ 8.896,10  (ressarcimento transplante)
2025.2850.164.00022
data de emissão: 29/05/25
+
R$ 145.327,78 (ressarcimento transplante)
2025.2850.164.00023
data de emissão: 29/05/25
</t>
        </r>
      </text>
    </comment>
    <comment ref="F35" authorId="0">
      <text>
        <r>
          <rPr>
            <sz val="10"/>
            <rFont val="Arial"/>
            <family val="2"/>
          </rPr>
          <t xml:space="preserve">R$ 55.782,50 (ressarcimento transplante)
2025.2850.164.00024
data de emissão: 03/06/2025
+
R$ 1.215,00 (ressarcimento transplante)
2025.2850.164.00025
data de emissão: 04/06/2025
+
R$ 728.423,01 (ressarcimento transplante)
2025.2850.164.00026
data de emissão: 04/06/2025
+
R$ 10.256,68 (ressarcimento transplante)
2025.2850.164.00027
data de emissão: 06/06/2025
+
R$ 75.971,21 (ressarcimento transplante)
2025.2850.164.00028
data de emissão: 06/06/2025</t>
        </r>
      </text>
    </comment>
    <comment ref="F37" authorId="0">
      <text>
        <r>
          <rPr>
            <sz val="10"/>
            <rFont val="Arial"/>
            <family val="2"/>
          </rPr>
          <t xml:space="preserve">R$ 82.217,96 (ressarcimento transplante)
2025.2850.164.00029
data de emissão: 08/07/25
+
R$ 72.933,89
(ressarcimento transplante)
2025.2850.164.00030
data de emissão: 09/07/25
+
R$ 10.518,33
(ressarcimento transplante)
2025.2850.164.00031
data de emissão: 09/07/25
+
R$ 56.052,50
(ressarcimento transplante)
2025.2850.164.00032
data de emissão: 09/07/25
+
R$ 901.834,70 
(ressarcimento transplante)
2025.2850.164.00033
data de emissão: 11/07/25
+
R$ 432.907,71 (ressarcimento transplante)
2025.2850.164.00036
data de emissão: 24/07/25
+
R$ 1.485,00 (ressarcimento transplante)
2025.2850.164.00037
data de emissão: 24/07/25
+
R$ 73.608,89 (ressarcimento transplante)
2025.2850.164.00038
data de emissão: 24/07/25
+
R$ 270,00 (ressarcimento transplante)
2025.2850.164.00040
data de emissão: 24/07/25
+
R$ 10.675,32 (ressarcimento transplante)
2025.2850.164.00041
data de emissão: 25/07/25
</t>
        </r>
      </text>
    </comment>
    <comment ref="G25" authorId="0">
      <text>
        <r>
          <rPr>
            <sz val="10"/>
            <rFont val="Arial"/>
            <family val="2"/>
          </rPr>
          <t xml:space="preserve">R$ 9.937,76 (residência) jan/25
+
R$ 160.926,93 (custeio) jan/25
+
R$ 124.077,10 (fundo rescisório) jan/25
+
R$ 444.886,50 (custeio) abr/25
+
R$ 11.577.558,55 (custeio) abr/25
+
R$ 822.555,94 (custeio) abr/25
+
R$ 502,78 (apostilamento-PNE) fev/25
</t>
        </r>
      </text>
    </comment>
    <comment ref="G29" authorId="0">
      <text>
        <r>
          <rPr>
            <sz val="10"/>
            <rFont val="Arial"/>
            <family val="2"/>
          </rPr>
          <t xml:space="preserve">R$ 264.243,10 (custeio)
+
R$ 164.995,97 (custeio)
+
R$ 185.756,90 (custeio)
+
R$ 11.897.350,09 (custeio)
+
R$ 9.414,72 (residência)
+
R$ 822.555,94 (custeio)
</t>
        </r>
      </text>
    </comment>
    <comment ref="G33" authorId="0">
      <text>
        <r>
          <rPr>
            <sz val="10"/>
            <rFont val="Arial"/>
            <family val="2"/>
          </rPr>
          <t xml:space="preserve">R$ 9.937,76 (residência)
+
R$ 8.891,68 (residência)
+
R$ 205.397,83 (custeio)
+
R$ 211.873,42 (custeio)
+
R$ 194.602,17 (custeio)
+
R$ 188.126,58 (custeio)
+
R$ 11.972.445,05 (custeio)
+
R$ 822.555,94 (custeio)
</t>
        </r>
      </text>
    </comment>
    <comment ref="G35" authorId="0">
      <text>
        <r>
          <rPr>
            <sz val="10"/>
            <rFont val="Arial"/>
            <family val="2"/>
          </rPr>
          <t xml:space="preserve">R$ 11.583.903,50 (custeio)
+
R$ 822.555,94 (custeio)
</t>
        </r>
      </text>
    </comment>
    <comment ref="G37" authorId="0">
      <text>
        <r>
          <rPr>
            <sz val="10"/>
            <rFont val="Arial"/>
            <family val="2"/>
          </rPr>
          <t xml:space="preserve">R$ 9.414,72 (residência)
+
R$ 190.000,00 (custeio)
+
R$ 822.555,94 (custeio)
+
R$ 417.539,72 (custeio)
+
R$ 11.981.944,12 (custeio)
</t>
        </r>
      </text>
    </comment>
    <comment ref="I25" authorId="0">
      <text>
        <r>
          <rPr>
            <sz val="10"/>
            <rFont val="Arial"/>
            <family val="2"/>
          </rPr>
          <t xml:space="preserve">R$ 79.021,28
+
R$ 76.285,97
+
R$ 405,00
+
R$ 8.372,80
+
R$ 83.7198,92
</t>
        </r>
      </text>
    </comment>
    <comment ref="I29" authorId="0">
      <text>
        <r>
          <rPr>
            <sz val="10"/>
            <rFont val="Arial"/>
            <family val="2"/>
          </rPr>
          <t xml:space="preserve">R$ 42.593,98 (ressarcimento transplante)
2025.2850.164.00012
data de emissão: 04/04/25
+
R$ 9.785,71 (ressarcimento transplante)
2025.2850.164.00013
data de emissão: 04/04/25
+
R$  8.369,28 (ressarcimento transplante)
2025.2850.164.00014
data de emissão: 04/04/25
+
R$ 1.024.807,14 (ressarcimento transplante)
2025.2850.164.00015
data de emissão: 07/04/25
+
R$ 107.182,53 (ressarcimento transplante)
2025.2850.164.00016
data de emissão: 07/04/25
</t>
        </r>
      </text>
    </comment>
    <comment ref="I33" authorId="0">
      <text>
        <r>
          <rPr>
            <sz val="10"/>
            <rFont val="Arial"/>
            <family val="2"/>
          </rPr>
          <t xml:space="preserve">R$ 1.041.495,46 (ressarcimento transplante)
2025.2850.164.00019
período de liquidação: 30/05/25
+
R$ 135,00 (ressarcimento transplante)
2025.2850.164.00020
período de liquidação: 30/05/25
+
R$ 41.513,98 (ressarcimento transplante)
2025.2850.164.00021
período de liquidação: 30/05/25
+
R$ 8.896,10  (ressarcimento transplante)
2025.2850.164.00022
período de liquidação: 30/05/25
+
R$ 145.327,78 (ressarcimento transplante)
2025.2850.164.00023
período de liquidação: 30/05/25
</t>
        </r>
      </text>
    </comment>
    <comment ref="I35" authorId="0">
      <text>
        <r>
          <rPr>
            <sz val="10"/>
            <rFont val="Arial"/>
            <family val="2"/>
          </rPr>
          <t xml:space="preserve">R$ 55.782,50 (ressarcimento transplante)
2025.2850.164.00024
data de emissão: 03/06/2025
+
R$ 1.215,00 (ressarcimento transplante)
2025.2850.164.00025
data de emissão: 04/06/2025
+
R$ 728.423,01 (ressarcimento transplante)
2025.2850.164.00026
data de emissão: 04/06/2025
+
R$ 10.256,68 (ressarcimento transplante)
2025.2850.164.00027
data de emissão: 06/06/2025
+
R$ 75.971,21 (ressarcimento transplante)
2025.2850.164.00028
data de emissão: 06/06/202</t>
        </r>
      </text>
    </comment>
    <comment ref="I37" authorId="0">
      <text>
        <r>
          <rPr>
            <sz val="10"/>
            <rFont val="Arial"/>
            <family val="2"/>
          </rPr>
          <t xml:space="preserve">R$ 82.217,96 (ressarcimento transplante)
+
R$ 72.933,89 (ressarcimento transplante)
+
R$ 10.518,33 (ressarcimento transplante)
+
R$ 56.052,50 (ressarcimento transplante)
+
R$ 501.019,28 (ressarcimento transplante)
+
R$ 400.815,42 (ressarcimento transplante)
+
R$ 432.907,71 (ressarcimento transplante)
+
R$ 1.485,00 (ressarcimento transplante)
+
R$ 73.608,89 (ressarcimento transplante)
+
R$ 270,00 (ressarcimento transplante)
</t>
        </r>
      </text>
    </comment>
    <comment ref="L22" authorId="0">
      <text>
        <r>
          <rPr>
            <sz val="10"/>
            <rFont val="Arial"/>
            <family val="2"/>
          </rPr>
          <t xml:space="preserve">Custeio: R$ 12.515.110,46
</t>
        </r>
        <r>
          <rPr>
            <sz val="8"/>
            <color rgb="FF000000"/>
            <rFont val="Segoe UI"/>
            <family val="2"/>
            <charset val="1"/>
          </rPr>
          <t xml:space="preserve">2025.2850.066.00018.001
</t>
        </r>
      </text>
    </comment>
    <comment ref="L23" authorId="0">
      <text>
        <r>
          <rPr>
            <sz val="10"/>
            <rFont val="Arial"/>
            <family val="2"/>
          </rPr>
          <t xml:space="preserve">
R$ 3.848.734,77 (2025.2850.066.00124.001)
+
R$ 822.555,94
(2025.2850.068.00049.001)
+
R$ 822.555,94
(2025.2850.068.00050.001)
+
R$ 7.021.263,81
(2025.2850.177.00007.001)</t>
        </r>
      </text>
    </comment>
    <comment ref="L24" authorId="0">
      <text>
        <r>
          <rPr>
            <sz val="10"/>
            <rFont val="Arial"/>
            <family val="2"/>
          </rPr>
          <t xml:space="preserve">R$ 822.555,94 - CUSTEIO mar/25
2025.2850.068.00050.002
Pago em 28/02/25
</t>
        </r>
      </text>
    </comment>
    <comment ref="L25" authorId="0">
      <text>
        <r>
          <rPr>
            <sz val="10"/>
            <rFont val="Arial"/>
            <family val="2"/>
          </rPr>
          <t xml:space="preserve">R$ 12.357.540,01
2025.2850.066.00124.002
Pago em 05/03/25
</t>
        </r>
      </text>
    </comment>
    <comment ref="L26" authorId="0">
      <text>
        <r>
          <rPr>
            <sz val="10"/>
            <rFont val="Arial"/>
            <family val="2"/>
          </rPr>
          <t xml:space="preserve">R$ 124.077,10 (fundo rescisório) jan/25
2025.2850.066.00018.002
pago em 13/03/25
+
R$ 160.926,93 (custeio) jan/25
2025.2850.066.00018.003
pago em 13/03/25
</t>
        </r>
      </text>
    </comment>
    <comment ref="L27" authorId="0">
      <text>
        <r>
          <rPr>
            <sz val="10"/>
            <rFont val="Arial"/>
            <family val="2"/>
          </rPr>
          <t xml:space="preserve">R$ 502,78 (apostilamento PNE) fev/25
2025.2850.070.00069.001
pago em 26/03/25
</t>
        </r>
      </text>
    </comment>
    <comment ref="L28" authorId="0">
      <text>
        <r>
          <rPr>
            <sz val="10"/>
            <rFont val="Arial"/>
            <family val="2"/>
          </rPr>
          <t xml:space="preserve">R$ 822.555,94 (custeio) - abr/25
2025.2850.068.00050.003
pago em 31/03/25</t>
        </r>
      </text>
    </comment>
    <comment ref="L29" authorId="0">
      <text>
        <r>
          <rPr>
            <sz val="10"/>
            <rFont val="Arial"/>
            <family val="2"/>
          </rPr>
          <t xml:space="preserve">R$ 444.886,50 
2025.2850.066.00018.004
pago em 01/04/25
+
R$ 11.577.558,55
2025.2850.066.00124.003
pago em 01/04/25
</t>
        </r>
      </text>
    </comment>
    <comment ref="L30" authorId="0">
      <text>
        <r>
          <rPr>
            <sz val="10"/>
            <rFont val="Arial"/>
            <family val="2"/>
          </rPr>
          <t xml:space="preserve">2025.2850.066.00124.005
pago em 16/04/25</t>
        </r>
      </text>
    </comment>
    <comment ref="L31" authorId="0">
      <text>
        <r>
          <rPr>
            <sz val="10"/>
            <rFont val="Arial"/>
            <family val="2"/>
          </rPr>
          <t xml:space="preserve">R$ 264.243,10 (custeio)
2025.2850.066.00124.006
pago em 16/04/25
+
R$ 185.756,90 (fundo rescisório)
2025.2850.066.00124.004
pago em 16/04/25
+
R$ 9.414,72 (residência)
2025.2850.066.00125.001
pago em 16/04/25
</t>
        </r>
      </text>
    </comment>
    <comment ref="L32" authorId="0">
      <text>
        <r>
          <rPr>
            <sz val="10"/>
            <rFont val="Arial"/>
            <family val="2"/>
          </rPr>
          <t xml:space="preserve">R$ 822.555,94 - CUSTEIO mai/25
2025.2850.068.00050.004
Pago em 30/04/25
+
R$ 11.897.350,09 - CUSTEIO mai/25
2025.2850.068.00050.004
Pago em 30/04/25
</t>
        </r>
      </text>
    </comment>
    <comment ref="L33" authorId="0">
      <text>
        <r>
          <rPr>
            <sz val="10"/>
            <rFont val="Arial"/>
            <family val="2"/>
          </rPr>
          <t xml:space="preserve">R$ 8.891,68 (residência)
2025.2850.066.00017.001
Pago em 09/05/25</t>
        </r>
      </text>
    </comment>
    <comment ref="L34" authorId="0">
      <text>
        <r>
          <rPr>
            <sz val="10"/>
            <rFont val="Arial"/>
            <family val="2"/>
          </rPr>
          <t xml:space="preserve">R$ 188.126,58 (fundo rescisório) mar/25
2025.2850.066.00124.008
Pago em 09/05/25
+
R$ 211.873,42 (custeio) mar/25
2025.2850.066.00124.009
Pago em 09/05/25
+
R$ 8.891,68 (residência)
2025.2850.066.00017.002
pago em 09/05/25
</t>
        </r>
      </text>
    </comment>
    <comment ref="L35" authorId="0">
      <text>
        <r>
          <rPr>
            <sz val="10"/>
            <rFont val="Arial"/>
            <family val="2"/>
          </rPr>
          <t xml:space="preserve">R$ 822.555,94 - CUSTEIO jun/25
2025.2850.068.00050.005
Pago em 02/06/25
+
R$ 11.972.445,05- CUSTEIO jun/25
2025.2850.066.00124.012
Pago em 02/06/25
</t>
        </r>
      </text>
    </comment>
    <comment ref="L36" authorId="0">
      <text>
        <r>
          <rPr>
            <sz val="10"/>
            <rFont val="Arial"/>
            <family val="2"/>
          </rPr>
          <t xml:space="preserve">R$ 194.602,17 (fundo rescisório) abr/25
2025.2850.066.00124.010
Pago em 02/06/25
+
R$ 205.397,83 (custeio) abr/25
2025.2850.066.00124.011
Pago em 02/06/25
+
R$ 9.937,76 (residência) abr/25
2025.2850.066.00017.003
pago em 03/06/25
</t>
        </r>
      </text>
    </comment>
    <comment ref="L37" authorId="0">
      <text>
        <r>
          <rPr>
            <sz val="10"/>
            <rFont val="Arial"/>
            <family val="2"/>
          </rPr>
          <t xml:space="preserve">R$ 11.583.903,50 (custeio)
2025.2850.211.00032.001
Pago em 01/07/2025
+
R$ 822.555,94 (custeio)
2025.2850.068.00050.006
Pago em 01/07/2025
</t>
        </r>
      </text>
    </comment>
    <comment ref="L38" authorId="0">
      <text>
        <r>
          <rPr>
            <sz val="10"/>
            <rFont val="Arial"/>
            <family val="2"/>
          </rPr>
          <t xml:space="preserve">R$ 190.000,00(fundo rescisório) mai/25
2025.2850.066.00124.013
Pago em 03/07/25
+
R$ 9.414,72(residência) mai/25
2025.2850.066.00017.004
Pago em 03/07/25
</t>
        </r>
      </text>
    </comment>
    <comment ref="N30" authorId="0">
      <text>
        <r>
          <rPr>
            <sz val="10"/>
            <rFont val="Arial"/>
            <family val="2"/>
          </rPr>
          <t xml:space="preserve">R$ 42.593,98 (ressarcimento transplante)
2025.2850.164.00012
data de emissão: 04/04/25
+
R$ 9.785,71 (ressarcimento transplante)
2025.2850.164.00013
data de emissão: 04/04/25
+
R$  8.369,28 (ressarcimento transplante)
2025.2850.164.00014
data de emissão: 04/04/25
+
R$ 1.024.807,14 (ressarcimento transplante)
2025.2850.164.00015
data de emissão: 07/04/25
+
R$ 107.182,53 (ressarcimento transplante)
2025.2850.164.00016
data de emissão: 07/04/25
</t>
        </r>
      </text>
    </comment>
    <comment ref="N38" authorId="0">
      <text>
        <r>
          <rPr>
            <sz val="10"/>
            <rFont val="Arial"/>
            <family val="2"/>
          </rPr>
          <t xml:space="preserve">R$ 432.907,71 (ressarcimento transplante)
2025.2850.164.00036.001
Pago em 30/07/25
+
R$ 1.485,00 (ressarcimento transplante)
2025.2850.164.00037.001
Pago em 30/07/25
+
R$ 73.608,89 (ressarcimento transplante)
2025.2850.164.00038.001
Pago em 30/07/25
+
R$ 270,00 (ressarcimento transplante)
2025.2850.164.00040.001
Pago em 30/07/25
+
R$ 10.675,32 (ressarcimento transplante)
2025.2850.164.00041.001
Pago em 30/07/25
</t>
        </r>
      </text>
    </comment>
    <comment ref="N39" authorId="0">
      <text>
        <r>
          <rPr>
            <sz val="10"/>
            <rFont val="Arial"/>
            <family val="2"/>
          </rPr>
          <t xml:space="preserve">R$ 82.217,96 (ressarcimento transplante)
2025.2850.164.00029.001
Pago em 14/07/25
+
R$ 72.933,89
(ressarcimento transplante)
2025.2850.164.00030.001
Pago em 14/07/25
+
R$ 10.518,33
(ressarcimento transplante)
2025.2850.164.00031.001
Pago em 14/07/25
+
R$ 56.052,50
(ressarcimento transplante)
2025.2850.164.00032.001
Pago em 14/07/25
+
R$ 400.815,42
(ressarcimento transplante)
2025.2850.164.00033.001
Pago em 15/07/25
+
R$ 501.019,28
(ressarcimento transplante)
2025.2850.164.00033.001
Pago em 15/07/25
</t>
        </r>
      </text>
    </comment>
    <comment ref="R23" authorId="0">
      <text>
        <r>
          <rPr>
            <sz val="10"/>
            <rFont val="Arial"/>
            <family val="2"/>
          </rPr>
          <t xml:space="preserve">R$ 197.835,21 (Fundo Rescisório - dez/24)
+
R$ 173.250,46 (custeio - dez/24)
</t>
        </r>
      </text>
    </comment>
    <comment ref="T22" authorId="0">
      <text>
        <r>
          <rPr>
            <sz val="10"/>
            <rFont val="Arial"/>
            <family val="2"/>
          </rPr>
          <t xml:space="preserve">R$ 945,00
+
R$ 1.215,00  
+
R$ 51.130,03  
+
R$ 9.942,70
</t>
        </r>
      </text>
    </comment>
    <comment ref="T23" authorId="0">
      <text>
        <r>
          <rPr>
            <sz val="10"/>
            <rFont val="Arial"/>
            <family val="2"/>
          </rPr>
          <t xml:space="preserve">Sandra Macedo:
R$ 738.405,72
Processo Transplantador de Rins referente outubro/2024 - Pago 05/02/2025 2025.2850.164.00001.001
+
R$ 81.677,96 
Processo 202400010091660 Processo Transplantador de Pâncreas referente novembro/2024 - Pago 17/02/2025
2025.2850.164.00002.001
+
R$ 8.477,46
Processo 202400010091671
Exames Ambulatoriais para a Dosagem de Imunossupressores (pacientes pós transplante) referente novembro/2024 - Pago 17/02/2025
2025.2850.164.00003.001
+
R$ 950.147,10
 Processo 202400010091683
Processo Transplantador de de Rins referente novembro/2024 - Pago 17/02/2025
2025.2850.164.00004.001
+
R$ 56.187,50
 Processo 202400010091665
 Processo Transplantador de Medula Óssea referente ao mês de novembro/2024 - Pago 17/02/2025
2025.2850.164.00005.001
+
R$ 71.583,89
 Processo 202400010091663
Processo Transplantador de Fígado referente  novembro/2024 - Pago 17/02/2025
2025.2850.164.00006.001</t>
        </r>
      </text>
    </comment>
    <comment ref="T24" authorId="0">
      <text>
        <r>
          <rPr>
            <sz val="10"/>
            <rFont val="Arial"/>
            <family val="2"/>
          </rPr>
          <t xml:space="preserve">R$ 79.021,28
2025.2850.164.00007.001 
pago em 20/03/25
+
R$ 76.285,97
2025.2850.164.00008.001  
pago em 20/03/25
+
R$ 405,00
2025.2850.164.00009.001  
pago em 20/03/25
+
R$ 8.372,80
2025.2850.164.00010.001  
pago em 20/03/25
+
R$ 837.198,92
2025.2850.164.00011.001  
pago em 20/03/25
</t>
        </r>
      </text>
    </comment>
    <comment ref="T33" authorId="0">
      <text>
        <r>
          <rPr>
            <sz val="10"/>
            <rFont val="Arial"/>
            <family val="2"/>
          </rPr>
          <t xml:space="preserve">R$ 1.046,08 (compensação residência dez/24)
2025.2850.066.00017.001
Pago em 09/05/25</t>
        </r>
      </text>
    </comment>
  </commentList>
</comments>
</file>

<file path=xl/sharedStrings.xml><?xml version="1.0" encoding="utf-8"?>
<sst xmlns="http://schemas.openxmlformats.org/spreadsheetml/2006/main" count="72" uniqueCount="55">
  <si>
    <t xml:space="preserve">Relatório Resumido da Execução Orçamentária e Financeira por Contrato de Gestão</t>
  </si>
  <si>
    <t xml:space="preserve">Mês/Ano: Janeiro a Julho/2025</t>
  </si>
  <si>
    <t xml:space="preserve">Órgão Contratante: SECRETARIA DE ESTADO DA SAÚDE – SES/GO.</t>
  </si>
  <si>
    <t xml:space="preserve">CNPJ: 02.529.964/0001-57</t>
  </si>
  <si>
    <t xml:space="preserve">Organização Social Contratada : INSTITUTO DE DESENVOLVIMENTO TECNOLÓGICO E HUMANO - IDTECH</t>
  </si>
  <si>
    <t xml:space="preserve">07.966.540/0004-16</t>
  </si>
  <si>
    <t xml:space="preserve">Unidade Gerida: HOSPITAL ESTADUAL Dr. ALBERTO RASSI - HGG</t>
  </si>
  <si>
    <t xml:space="preserve">Contrato de Gestão nº: 024/2012 - SES  </t>
  </si>
  <si>
    <t xml:space="preserve">Vigência do Contrato de Gestão - Início  13/03/2012 Término 12/03/2013 / 15º Termo Aditivo: Início 13/03/2022 Término 12/03/2024 /16º Termo Aditivo: Início 13/03/2023 Término 12/03/2024 / 17º Termo Aditivo: Início 13/03/2024 Término 12/03/2026</t>
  </si>
  <si>
    <t xml:space="preserve">Previsão de Repasse Mensal do Contrato de Gestão/ADITIVO - Custeio : R$  13.245.000,99 Processo nº 201100010013921 e Processo nº 202400010085827</t>
  </si>
  <si>
    <t xml:space="preserve">Previsão de Repasse Mensal do Contrato de Gestão/ADITIVO - Investimentos : R$ Processo nº: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</si>
  <si>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</si>
  <si>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</si>
  <si>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</si>
  <si>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</si>
  <si>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</si>
  <si>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</si>
  <si>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</si>
  <si>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</si>
  <si>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</si>
  <si>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</si>
  <si>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</si>
  <si>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</si>
  <si>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</si>
  <si>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</si>
  <si>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</si>
  <si>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</si>
  <si>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</si>
  <si>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</si>
  <si>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</si>
  <si>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</si>
  <si>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- Rescisões Trabalhistas, Serviço Hospitalar e Ambulatorial, Leitos Extras, Material Órtese e Prótese (OPME e Outros)</t>
  </si>
  <si>
    <t xml:space="preserve">Mandados Judiciais </t>
  </si>
  <si>
    <t xml:space="preserve">Repasse Via Regularização de Despesas</t>
  </si>
  <si>
    <t xml:space="preserve">Encontro de Contas Final do Contrato</t>
  </si>
  <si>
    <t xml:space="preserve">Outros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</si>
  <si>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</si>
  <si>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</si>
  <si>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</si>
  <si>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</si>
  <si>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da Despesa (mês/ano)</t>
  </si>
  <si>
    <t xml:space="preserve">Período de aplicação da Glosa (mês/ano)</t>
  </si>
  <si>
    <t xml:space="preserve">Área Responsável</t>
  </si>
  <si>
    <t xml:space="preserve">Valor provisionado para ajuste posterior	</t>
  </si>
  <si>
    <t xml:space="preserve">3.3.50.85.02</t>
  </si>
  <si>
    <t xml:space="preserve">201100010013921</t>
  </si>
  <si>
    <t xml:space="preserve">SES/CGC/SUPECC-19837</t>
  </si>
  <si>
    <t xml:space="preserve">Total Geral</t>
  </si>
  <si>
    <t xml:space="preserve"> </t>
  </si>
  <si>
    <t xml:space="preserve">Nota Explicativa:  </t>
  </si>
  <si>
    <t xml:space="preserve">Valor Estimado no Contrato de Gestão = Custeio + Servidores Cedidos +  Programa de Residência + Apostilamento
1. Valor Mensal Estimado no Contrato de Gestão – Custeio = Custeio + Gratificação do Supervisor, Coordenador, Preceptor e Tutor da COREME/COREMU + Despesa de custeio diverso por Residente Médico e Multi  + Apostilamento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Valor informado pela área técnica - GEFIN (SEI nº 202500010016855)
4. Valor Provisionado conforme Solicitação de Liquidação e Pagamento: jun/25 (SEI nº 74676233); jul/25 (SEI nº 76059169). Valor aplicado com valor estimado - ajuste será realizado posteriormente, quando informado pela SES/CGC/SUPECC - 19837.</t>
  </si>
  <si>
    <t xml:space="preserve">Conforme diretrizes descritas no Despacho 2688 (SEI nº 65101374), Processo SEI nº 202400010067105, o valor dos Servidores Cedidos, Bolsa de Residência Médica e Gratificação de Servidores Cedidos serão apenas de  caráter informativo, pois são pagos diretamente pelo GGP da SES/GO. Segue:                                                                                                                                                                                                                                                                                 Servidor Cedido -  Processo SEI nº  202100010024770 - Referência: jan/25.....R$ 3.574.776,44 (SEI nº 70302260); fev/25.....R$ 3.508.540,35 (SEI nº 72206242); mar/25.....R$ 3.661.373,24 (SEI nº 72995454); abr/25.....R$ 4.079.123,78 (SEI nº 74015960); mai/25.....R$ 3.744.833,46  (SEI nº 75506035); jun/25.....R$ 3.802.926,93 (SEI nº 77954025); jul/25.....R$ 3.806.749,47 (SEI nº 77954025).
Bolsa de Residentes + Auxílio Moradia -  Processo SEI nº 202100010024770  - Referência: jan/25.....R$ 413.165,74 (SEI nº 70302260); fev/25.....R$ 388.756,03 (SEI nº 72206242); mar/25.....R$ 337.823,66 (SEI nº 72995454); abr/25.....R$ 303.029,64 (SEI nº 74015960); mai/25.....R$ 313.869,73 (SEI nº 75506035); jun/25.....R$ 336.781,78 (SEI nº 77954025); jul/25.....R$ 356.194,43 (SEI nº 77954025).                                                                                                                                                                                                                                                                                                                                                                                                                                                                                                                                                                                                                                                                                                                                                                                                                                             Gratificação do Supervisor, Coordenador, Preceptor e Tutor da COREME de Servidor Estatutário – Processo SEI nº 202500010016796 e 202100010024770  - Referência: jan/25..... R$ 35.921,57 (SEI nº 71571638); fev/25..... R$ 34.689,06 (SEI nº 71571697); mar/25.....R$  R$ 46.152,84  (SEI nº 73723046); abr/25.....R$ 41.345,71 (SEI nº 74015960); mai/25.....R$ 49.576,39 (SEI nº 75506035); jun/25.....R$ 44.977,29 (SEI nº 77954025); jul/25.....R$ 41.644,54 (SEI nº 77954025).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</si>
  <si>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8. Pagamentos (repasses – Restos a Pagar) - Repasse referente ao Custeio - Referência: dez/24 Ordem de Pagamento 2025.2850.066.00068.002........R$ 173.250,46 (SEI nº 71262818)
                                                                                                                                      Referência: dez/24 Ordem de Pagamento 2025.2850.066.00068.001........R$ 197.835,21 (Fundo Rescisório) (SEI nº 71262818)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</si>
  <si>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9. Pagamentos de Despesas de Exercícios Anteriores - DEA:                                                                                                                                                                                                                                                                                                       Mês jan/25 - Despesa 3.3.90.93.14: Ressarcimento transplante (Processo 202400010084103) referência out/24 Ordem de Pagamento 2025.2850.067.00001.002.......R$ 915,00; Ressarcimento transplante (Processo 202400010084102) referência out/24 Ordem de Pagamento 2025.2850.067.00002.001.......R$ 1.215,00; Ressarcimento transplante (Processo 202400010084106) referência out/24 Ordem de Pagamento 2025.2850.067.00003.001.......R$ 51.130,03; Ressarcimento transplante (Processo 202400010084120) referência out/24 Ordem de Pagamento 2025.2850.067.00004.001.......R$ 9.942,70                     
      Mês fev/25 - Despesa 3.3.90.93.14: Ressarcimento transplante (Processo ) referência out/24 Ordem de Pagamento 2025.2850.164.00001.001.......R$ 738.405,72; Ressarcimento transplante (Processo 202400010091660 ) referência nov/24 Ordem de Pagamento 2025.2850.164.00002.001.......R$ 81.677,96; Ressarcimento transplante (Processo 202400010091671) referência nov/24 Ordem de Pagamento 2025.2850.164.00003.001.......R$ 8.477,46; Ressarcimento transplante (Processo 202400010091683) referência novembro/2024 Ordem de Pagamento 2025.2850.164.00004.001.......R$ 950.147,10;  Ressarcimento transplante (Processo 202400010091665) referência nov/24 Ordem de Pagamento 2025.2850.164.00005.001.......R$ 56.187,50; Ressarcimento transplante (Processo 202400010091663) referência nov/24 Ordem de Pagamento 2025.2850.164.00006.001.......R$ 71.583,89.                                                                                                                                                                                                                                                                                                        Mês mar/25 - Despesa 3.3.90.93.14: Ressarcimento transplante (Processo 202500010003771) referência dez/24 Ordem de Pagamento 2025.2850.164.00007.001.......R$ 79.021,28;  Ressarcimento transplante (Processo 202500010004020) referência dez/24 Ordem de Pagamento 2025.2850.164.00008.001.......R$ 76.285,97;  Ressarcimento transplante (Processo 202500010003752) referência dez/24 Ordem de Pagamento 2025.2850.164.00009.001.......R$ 405,00; Ressarcimento transplante (Processo 202500010003777) referência dez/24 Ordem de Pagamento 2025.2850.164.00010.001.......R$ 8.372,80;  Ressarcimento transplante (Processo 202500010004018) referência dez/24 Ordem de Pagamento 2025.2850.164.00011.001.......R$ 837.198,92.                                         </t>
  </si>
  <si>
    <t xml:space="preserve"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</si>
</sst>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-;\-* #,##0.00_-;_-* \-??_-;_-@_-"/>
    <numFmt numFmtId="166" formatCode="mmm/yy"/>
    <numFmt numFmtId="167" formatCode="#,##0.00"/>
    <numFmt numFmtId="168" formatCode="_-* #,##0.00_-;\-* #,##0.00_-;_-* \-??_-;_-@_-"/>
    <numFmt numFmtId="169" formatCode="0.00"/>
    <numFmt numFmtId="170" formatCode="@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1"/>
      <color theme="10"/>
      <name val="Calibri"/>
      <family val="2"/>
      <charset val="1"/>
    </font>
    <font>
      <b val="true"/>
      <sz val="20"/>
      <color rgb="FFFFFFFF"/>
      <name val="Calibri"/>
      <family val="0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color theme="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Calibri"/>
      <family val="0"/>
      <charset val="1"/>
    </font>
    <font>
      <sz val="1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0"/>
      <charset val="1"/>
    </font>
    <font>
      <sz val="10"/>
      <color theme="1"/>
      <name val="Calibri"/>
      <family val="2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  <font>
      <sz val="8"/>
      <color rgb="FF000000"/>
      <name val="Segoe UI"/>
      <family val="2"/>
      <charset val="1"/>
    </font>
    <font>
      <sz val="9"/>
      <color rgb="FF000000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theme="0"/>
        <bgColor rgb="FFF2F2F2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theme="0" tint="-0.05"/>
      </bottom>
      <diagonal/>
    </border>
    <border diagonalUp="false" diagonalDown="false">
      <left/>
      <right/>
      <top style="thin">
        <color theme="0" tint="-0.05"/>
      </top>
      <bottom/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2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3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6" fillId="0" borderId="8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5" fillId="4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5" fillId="4" borderId="8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5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5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" fillId="0" borderId="8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6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6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16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16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  <cellStyle name="Normal 65" xfId="21"/>
    <cellStyle name="Vírgula 44" xfId="22"/>
  </cellStyles>
  <dxfs count="5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D9E2F3"/>
      <rgbColor rgb="FF660066"/>
      <rgbColor rgb="FFFF8080"/>
      <rgbColor rgb="FF0563C1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true"/>
  </sheetPr>
  <dimension ref="A1:V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8.86"/>
    <col collapsed="false" customWidth="true" hidden="false" outlineLevel="0" max="2" min="2" style="0" width="14.29"/>
    <col collapsed="false" customWidth="true" hidden="false" outlineLevel="0" max="3" min="3" style="1" width="16"/>
    <col collapsed="false" customWidth="true" hidden="false" outlineLevel="0" max="7" min="4" style="0" width="16"/>
    <col collapsed="false" customWidth="true" hidden="false" outlineLevel="0" max="8" min="8" style="0" width="17"/>
    <col collapsed="false" customWidth="true" hidden="false" outlineLevel="0" max="10" min="9" style="0" width="16"/>
    <col collapsed="false" customWidth="true" hidden="false" outlineLevel="0" max="11" min="11" style="0" width="17"/>
    <col collapsed="false" customWidth="true" hidden="false" outlineLevel="0" max="16" min="12" style="0" width="16.29"/>
    <col collapsed="false" customWidth="true" hidden="false" outlineLevel="0" max="17" min="17" style="0" width="32.15"/>
    <col collapsed="false" customWidth="true" hidden="false" outlineLevel="0" max="22" min="18" style="0" width="16.29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4"/>
    </row>
    <row r="3" customFormat="false" ht="15" hidden="false" customHeight="fals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6.7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</row>
    <row r="5" customFormat="false" ht="18.75" hidden="false" customHeight="true" outlineLevel="0" collapsed="false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customFormat="false" ht="15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4"/>
      <c r="P6" s="4"/>
      <c r="Q6" s="4"/>
      <c r="R6" s="4"/>
      <c r="S6" s="4"/>
      <c r="T6" s="4"/>
      <c r="U6" s="4"/>
      <c r="V6" s="4"/>
    </row>
    <row r="7" customFormat="false" ht="6.75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4"/>
      <c r="P7" s="4"/>
      <c r="Q7" s="4"/>
      <c r="R7" s="4"/>
      <c r="S7" s="4"/>
      <c r="T7" s="4"/>
      <c r="U7" s="4"/>
      <c r="V7" s="4"/>
    </row>
    <row r="8" customFormat="false" ht="15.75" hidden="false" customHeight="true" outlineLevel="0" collapsed="false">
      <c r="A8" s="6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customFormat="false" ht="15" hidden="false" customHeight="false" outlineLevel="0" collapsed="false">
      <c r="A9" s="7" t="s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4"/>
      <c r="P9" s="4"/>
      <c r="Q9" s="4"/>
      <c r="R9" s="4"/>
      <c r="S9" s="4"/>
      <c r="T9" s="4"/>
      <c r="U9" s="4"/>
      <c r="V9" s="4"/>
    </row>
    <row r="10" customFormat="false" ht="8.25" hidden="false" customHeight="tru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4"/>
      <c r="P10" s="4"/>
      <c r="Q10" s="4"/>
      <c r="R10" s="4"/>
      <c r="S10" s="4"/>
      <c r="T10" s="4"/>
      <c r="U10" s="4"/>
      <c r="V10" s="4"/>
    </row>
    <row r="11" customFormat="false" ht="14.25" hidden="false" customHeight="true" outlineLevel="0" collapsed="false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customFormat="false" ht="7.5" hidden="false" customHeight="tru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4"/>
      <c r="P12" s="4"/>
      <c r="Q12" s="4"/>
      <c r="R12" s="4"/>
      <c r="S12" s="4"/>
      <c r="T12" s="4"/>
      <c r="U12" s="4"/>
      <c r="V12" s="4"/>
    </row>
    <row r="13" customFormat="false" ht="15" hidden="false" customHeight="true" outlineLevel="0" collapsed="false">
      <c r="A13" s="11" t="s">
        <v>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customFormat="false" ht="15.75" hidden="false" customHeight="true" outlineLevel="0" collapsed="false">
      <c r="A14" s="12" t="s">
        <v>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customFormat="false" ht="7.5" hidden="false" customHeight="true" outlineLevel="0" collapsed="false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="15" customFormat="true" ht="17.25" hidden="false" customHeight="true" outlineLevel="0" collapsed="false">
      <c r="A16" s="14" t="s">
        <v>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="17" customFormat="true" ht="15" hidden="false" customHeight="true" outlineLevel="0" collapsed="false">
      <c r="A17" s="16" t="s">
        <v>10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customFormat="false" ht="15.75" hidden="false" customHeight="true" outlineLevel="0" collapsed="false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customFormat="false" ht="15.75" hidden="false" customHeight="true" outlineLevel="0" collapsed="false">
      <c r="A19" s="19" t="s">
        <v>11</v>
      </c>
      <c r="B19" s="20"/>
      <c r="C19" s="21" t="s">
        <v>12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customFormat="false" ht="96.75" hidden="false" customHeight="true" outlineLevel="0" collapsed="false">
      <c r="A20" s="19"/>
      <c r="B20" s="22" t="s">
        <v>13</v>
      </c>
      <c r="C20" s="23" t="s">
        <v>14</v>
      </c>
      <c r="D20" s="23" t="s">
        <v>15</v>
      </c>
      <c r="E20" s="23"/>
      <c r="F20" s="23"/>
      <c r="G20" s="23" t="s">
        <v>16</v>
      </c>
      <c r="H20" s="23"/>
      <c r="I20" s="23"/>
      <c r="J20" s="23" t="s">
        <v>17</v>
      </c>
      <c r="K20" s="23" t="s">
        <v>18</v>
      </c>
      <c r="L20" s="23"/>
      <c r="M20" s="23"/>
      <c r="N20" s="23"/>
      <c r="O20" s="23" t="s">
        <v>19</v>
      </c>
      <c r="P20" s="23"/>
      <c r="Q20" s="23" t="s">
        <v>20</v>
      </c>
      <c r="R20" s="23" t="s">
        <v>21</v>
      </c>
      <c r="S20" s="23"/>
      <c r="T20" s="23" t="s">
        <v>22</v>
      </c>
      <c r="U20" s="23"/>
      <c r="V20" s="23" t="s">
        <v>23</v>
      </c>
    </row>
    <row r="21" customFormat="false" ht="41.25" hidden="false" customHeight="true" outlineLevel="0" collapsed="false">
      <c r="A21" s="19"/>
      <c r="B21" s="22"/>
      <c r="C21" s="23"/>
      <c r="D21" s="23" t="s">
        <v>24</v>
      </c>
      <c r="E21" s="23" t="s">
        <v>25</v>
      </c>
      <c r="F21" s="23" t="s">
        <v>26</v>
      </c>
      <c r="G21" s="23" t="s">
        <v>24</v>
      </c>
      <c r="H21" s="23" t="s">
        <v>25</v>
      </c>
      <c r="I21" s="23" t="s">
        <v>26</v>
      </c>
      <c r="J21" s="23" t="s">
        <v>24</v>
      </c>
      <c r="K21" s="23" t="s">
        <v>27</v>
      </c>
      <c r="L21" s="23" t="s">
        <v>24</v>
      </c>
      <c r="M21" s="23" t="s">
        <v>25</v>
      </c>
      <c r="N21" s="23" t="s">
        <v>26</v>
      </c>
      <c r="O21" s="23" t="s">
        <v>24</v>
      </c>
      <c r="P21" s="23" t="s">
        <v>25</v>
      </c>
      <c r="Q21" s="23"/>
      <c r="R21" s="23" t="s">
        <v>24</v>
      </c>
      <c r="S21" s="23" t="s">
        <v>25</v>
      </c>
      <c r="T21" s="23" t="s">
        <v>24</v>
      </c>
      <c r="U21" s="23" t="s">
        <v>28</v>
      </c>
      <c r="V21" s="23"/>
    </row>
    <row r="22" customFormat="false" ht="15" hidden="false" customHeight="false" outlineLevel="0" collapsed="false">
      <c r="A22" s="24" t="n">
        <v>45658</v>
      </c>
      <c r="B22" s="25" t="n">
        <v>17206709.04</v>
      </c>
      <c r="C22" s="26" t="n">
        <v>13430109.28</v>
      </c>
      <c r="D22" s="27" t="n">
        <v>86722980.86</v>
      </c>
      <c r="E22" s="26"/>
      <c r="F22" s="26" t="n">
        <v>63232.73</v>
      </c>
      <c r="G22" s="28" t="n">
        <v>12886196.13</v>
      </c>
      <c r="H22" s="26"/>
      <c r="I22" s="26" t="n">
        <v>63232.73</v>
      </c>
      <c r="J22" s="26"/>
      <c r="K22" s="24" t="n">
        <v>45658</v>
      </c>
      <c r="L22" s="29" t="n">
        <v>12515110.46</v>
      </c>
      <c r="M22" s="30"/>
      <c r="N22" s="31"/>
      <c r="O22" s="32"/>
      <c r="P22" s="32"/>
      <c r="Q22" s="32"/>
      <c r="R22" s="29"/>
      <c r="S22" s="32"/>
      <c r="T22" s="33" t="n">
        <v>63232.73</v>
      </c>
      <c r="U22" s="32"/>
      <c r="V22" s="30" t="n">
        <f aca="false">L22+M22+N22+R22+S22+T22+U22</f>
        <v>12578343.19</v>
      </c>
    </row>
    <row r="23" customFormat="false" ht="15" hidden="false" customHeight="false" outlineLevel="0" collapsed="false">
      <c r="A23" s="24" t="n">
        <v>45689</v>
      </c>
      <c r="B23" s="25" t="n">
        <v>17207211.82</v>
      </c>
      <c r="C23" s="26" t="n">
        <v>13430612.06</v>
      </c>
      <c r="D23" s="27"/>
      <c r="E23" s="26"/>
      <c r="F23" s="26" t="n">
        <v>1906479.63</v>
      </c>
      <c r="G23" s="26" t="n">
        <v>25695206.41</v>
      </c>
      <c r="H23" s="26"/>
      <c r="I23" s="26" t="n">
        <v>1906479.63</v>
      </c>
      <c r="J23" s="26"/>
      <c r="K23" s="24" t="n">
        <v>45689</v>
      </c>
      <c r="L23" s="29" t="n">
        <v>12515110.46</v>
      </c>
      <c r="M23" s="30"/>
      <c r="N23" s="31"/>
      <c r="O23" s="32"/>
      <c r="P23" s="32"/>
      <c r="Q23" s="32"/>
      <c r="R23" s="29" t="n">
        <v>371085.67</v>
      </c>
      <c r="S23" s="32"/>
      <c r="T23" s="33" t="n">
        <v>1906479.63</v>
      </c>
      <c r="U23" s="32"/>
      <c r="V23" s="30" t="n">
        <f aca="false">L23+M23+N23+R23+S23+T23+U23</f>
        <v>14792675.76</v>
      </c>
    </row>
    <row r="24" customFormat="false" ht="15" hidden="false" customHeight="false" outlineLevel="0" collapsed="false">
      <c r="A24" s="24" t="n">
        <v>45689</v>
      </c>
      <c r="B24" s="26"/>
      <c r="C24" s="26"/>
      <c r="D24" s="27"/>
      <c r="E24" s="26"/>
      <c r="F24" s="26"/>
      <c r="G24" s="26"/>
      <c r="H24" s="26"/>
      <c r="I24" s="26"/>
      <c r="J24" s="26"/>
      <c r="K24" s="24" t="n">
        <v>45717</v>
      </c>
      <c r="L24" s="29" t="n">
        <v>822555.94</v>
      </c>
      <c r="M24" s="30"/>
      <c r="N24" s="31"/>
      <c r="O24" s="32"/>
      <c r="P24" s="32"/>
      <c r="Q24" s="32"/>
      <c r="R24" s="29"/>
      <c r="S24" s="32"/>
      <c r="T24" s="33" t="n">
        <v>1001283.97</v>
      </c>
      <c r="U24" s="32"/>
      <c r="V24" s="30" t="n">
        <f aca="false">L24+M24+N24+R24+S24+T24+U24</f>
        <v>1823839.91</v>
      </c>
    </row>
    <row r="25" customFormat="false" ht="15" hidden="false" customHeight="false" outlineLevel="0" collapsed="false">
      <c r="A25" s="24" t="n">
        <v>45717</v>
      </c>
      <c r="B25" s="25" t="n">
        <v>17206709.04</v>
      </c>
      <c r="C25" s="26" t="n">
        <v>13430109.28</v>
      </c>
      <c r="D25" s="27" t="n">
        <v>502.78</v>
      </c>
      <c r="E25" s="26"/>
      <c r="F25" s="28" t="n">
        <v>1001283.97</v>
      </c>
      <c r="G25" s="26" t="n">
        <v>13140445.56</v>
      </c>
      <c r="H25" s="26"/>
      <c r="I25" s="26" t="n">
        <v>1001283.97</v>
      </c>
      <c r="J25" s="26"/>
      <c r="K25" s="24" t="n">
        <v>45717</v>
      </c>
      <c r="L25" s="29" t="n">
        <v>12357540.01</v>
      </c>
      <c r="M25" s="30"/>
      <c r="N25" s="31"/>
      <c r="O25" s="32"/>
      <c r="P25" s="32"/>
      <c r="Q25" s="32"/>
      <c r="R25" s="29"/>
      <c r="S25" s="32"/>
      <c r="T25" s="33"/>
      <c r="U25" s="32"/>
      <c r="V25" s="30" t="n">
        <f aca="false">L25+M25+N25+R25+S25+T25+U25</f>
        <v>12357540.01</v>
      </c>
    </row>
    <row r="26" customFormat="false" ht="15" hidden="false" customHeight="false" outlineLevel="0" collapsed="false">
      <c r="A26" s="24" t="n">
        <v>45717</v>
      </c>
      <c r="B26" s="26"/>
      <c r="C26" s="26"/>
      <c r="D26" s="27"/>
      <c r="E26" s="26"/>
      <c r="F26" s="26"/>
      <c r="G26" s="26"/>
      <c r="H26" s="26"/>
      <c r="I26" s="26"/>
      <c r="J26" s="26"/>
      <c r="K26" s="24" t="n">
        <v>45658</v>
      </c>
      <c r="L26" s="29" t="n">
        <v>285004.03</v>
      </c>
      <c r="M26" s="30"/>
      <c r="N26" s="31"/>
      <c r="O26" s="32"/>
      <c r="P26" s="32"/>
      <c r="Q26" s="32"/>
      <c r="R26" s="29"/>
      <c r="S26" s="32"/>
      <c r="T26" s="33"/>
      <c r="U26" s="32"/>
      <c r="V26" s="30" t="n">
        <f aca="false">L26+M26+N26+R26+S26+T26+U26</f>
        <v>285004.03</v>
      </c>
    </row>
    <row r="27" customFormat="false" ht="15" hidden="false" customHeight="false" outlineLevel="0" collapsed="false">
      <c r="A27" s="24" t="n">
        <v>45717</v>
      </c>
      <c r="B27" s="26"/>
      <c r="C27" s="26"/>
      <c r="D27" s="27"/>
      <c r="E27" s="26"/>
      <c r="F27" s="26"/>
      <c r="G27" s="26"/>
      <c r="H27" s="26"/>
      <c r="I27" s="26"/>
      <c r="J27" s="26"/>
      <c r="K27" s="24" t="n">
        <v>45689</v>
      </c>
      <c r="L27" s="29" t="n">
        <v>502.78</v>
      </c>
      <c r="M27" s="30"/>
      <c r="N27" s="31"/>
      <c r="O27" s="32"/>
      <c r="P27" s="32"/>
      <c r="Q27" s="32"/>
      <c r="R27" s="29"/>
      <c r="S27" s="32"/>
      <c r="T27" s="33"/>
      <c r="U27" s="32"/>
      <c r="V27" s="30" t="n">
        <f aca="false">L27+M27+N27+R27+S27+T27+U27</f>
        <v>502.78</v>
      </c>
    </row>
    <row r="28" customFormat="false" ht="15" hidden="false" customHeight="false" outlineLevel="0" collapsed="false">
      <c r="A28" s="24" t="n">
        <v>45717</v>
      </c>
      <c r="B28" s="26"/>
      <c r="C28" s="26"/>
      <c r="D28" s="27"/>
      <c r="E28" s="26"/>
      <c r="F28" s="26"/>
      <c r="G28" s="26"/>
      <c r="H28" s="26"/>
      <c r="I28" s="26"/>
      <c r="J28" s="26"/>
      <c r="K28" s="24" t="n">
        <v>45748</v>
      </c>
      <c r="L28" s="29" t="n">
        <v>822555.94</v>
      </c>
      <c r="M28" s="30"/>
      <c r="N28" s="31"/>
      <c r="O28" s="32"/>
      <c r="P28" s="32"/>
      <c r="Q28" s="32"/>
      <c r="R28" s="29"/>
      <c r="S28" s="32"/>
      <c r="T28" s="33"/>
      <c r="U28" s="32"/>
      <c r="V28" s="30" t="n">
        <f aca="false">L28+M28+N28+R28+S28+T28+U28</f>
        <v>822555.94</v>
      </c>
    </row>
    <row r="29" customFormat="false" ht="15" hidden="false" customHeight="false" outlineLevel="0" collapsed="false">
      <c r="A29" s="24" t="n">
        <v>45748</v>
      </c>
      <c r="B29" s="25" t="n">
        <v>17206709.04</v>
      </c>
      <c r="C29" s="26" t="n">
        <v>13430109.28</v>
      </c>
      <c r="D29" s="34" t="n">
        <v>89933332.45</v>
      </c>
      <c r="E29" s="26"/>
      <c r="F29" s="34" t="n">
        <v>1192738.64</v>
      </c>
      <c r="G29" s="34" t="n">
        <v>13344316.72</v>
      </c>
      <c r="H29" s="26"/>
      <c r="I29" s="34" t="n">
        <v>1192738.64</v>
      </c>
      <c r="J29" s="26"/>
      <c r="K29" s="24" t="n">
        <v>45748</v>
      </c>
      <c r="L29" s="34" t="n">
        <v>12022445.05</v>
      </c>
      <c r="M29" s="30"/>
      <c r="N29" s="31"/>
      <c r="O29" s="32"/>
      <c r="P29" s="32"/>
      <c r="Q29" s="32"/>
      <c r="R29" s="29"/>
      <c r="S29" s="32"/>
      <c r="T29" s="33"/>
      <c r="U29" s="32"/>
      <c r="V29" s="30" t="n">
        <f aca="false">L29+M29+N29+R29+S29+T29+U29</f>
        <v>12022445.05</v>
      </c>
    </row>
    <row r="30" customFormat="false" ht="15" hidden="false" customHeight="false" outlineLevel="0" collapsed="false">
      <c r="A30" s="24" t="n">
        <v>45748</v>
      </c>
      <c r="B30" s="26"/>
      <c r="C30" s="26"/>
      <c r="D30" s="27"/>
      <c r="E30" s="26"/>
      <c r="F30" s="26"/>
      <c r="G30" s="26"/>
      <c r="H30" s="26"/>
      <c r="I30" s="26"/>
      <c r="J30" s="26"/>
      <c r="K30" s="24" t="n">
        <v>45658</v>
      </c>
      <c r="L30" s="25" t="n">
        <v>164995.97</v>
      </c>
      <c r="M30" s="30"/>
      <c r="N30" s="34" t="n">
        <v>1192738.64</v>
      </c>
      <c r="O30" s="32"/>
      <c r="P30" s="32"/>
      <c r="Q30" s="32"/>
      <c r="R30" s="29"/>
      <c r="S30" s="32"/>
      <c r="T30" s="33"/>
      <c r="U30" s="32"/>
      <c r="V30" s="30" t="n">
        <f aca="false">L30+M30+N30+R30+S30+T30+U30</f>
        <v>1357734.61</v>
      </c>
    </row>
    <row r="31" customFormat="false" ht="15" hidden="false" customHeight="false" outlineLevel="0" collapsed="false">
      <c r="A31" s="24" t="n">
        <v>45748</v>
      </c>
      <c r="B31" s="26"/>
      <c r="C31" s="26"/>
      <c r="D31" s="27"/>
      <c r="E31" s="26"/>
      <c r="F31" s="26"/>
      <c r="G31" s="26"/>
      <c r="H31" s="26"/>
      <c r="I31" s="26"/>
      <c r="J31" s="26"/>
      <c r="K31" s="24" t="n">
        <v>45689</v>
      </c>
      <c r="L31" s="29" t="n">
        <v>459414.72</v>
      </c>
      <c r="M31" s="30"/>
      <c r="N31" s="31"/>
      <c r="O31" s="32"/>
      <c r="P31" s="32"/>
      <c r="Q31" s="32"/>
      <c r="R31" s="29"/>
      <c r="S31" s="32"/>
      <c r="T31" s="33"/>
      <c r="U31" s="32"/>
      <c r="V31" s="30" t="n">
        <f aca="false">L31+M31+N31+R31+S31+T31+U31</f>
        <v>459414.72</v>
      </c>
    </row>
    <row r="32" customFormat="false" ht="15" hidden="false" customHeight="false" outlineLevel="0" collapsed="false">
      <c r="A32" s="24" t="n">
        <v>45748</v>
      </c>
      <c r="B32" s="26"/>
      <c r="C32" s="26"/>
      <c r="D32" s="27"/>
      <c r="E32" s="26"/>
      <c r="F32" s="26"/>
      <c r="G32" s="26"/>
      <c r="H32" s="26"/>
      <c r="I32" s="26"/>
      <c r="J32" s="26"/>
      <c r="K32" s="24" t="n">
        <v>45778</v>
      </c>
      <c r="L32" s="34" t="n">
        <v>12719906.03</v>
      </c>
      <c r="M32" s="30"/>
      <c r="N32" s="31"/>
      <c r="O32" s="32"/>
      <c r="P32" s="32"/>
      <c r="Q32" s="32"/>
      <c r="R32" s="29"/>
      <c r="S32" s="32"/>
      <c r="T32" s="33"/>
      <c r="U32" s="32"/>
      <c r="V32" s="30" t="n">
        <f aca="false">L32+M32+N32+R32+S32+T32+U32</f>
        <v>12719906.03</v>
      </c>
    </row>
    <row r="33" customFormat="false" ht="15" hidden="false" customHeight="false" outlineLevel="0" collapsed="false">
      <c r="A33" s="24" t="n">
        <v>45778</v>
      </c>
      <c r="B33" s="25" t="n">
        <v>17206709.04</v>
      </c>
      <c r="C33" s="26" t="n">
        <v>13430109.28</v>
      </c>
      <c r="D33" s="27"/>
      <c r="E33" s="26"/>
      <c r="F33" s="34" t="n">
        <v>1237368.32</v>
      </c>
      <c r="G33" s="26" t="n">
        <v>13613830.43</v>
      </c>
      <c r="H33" s="26"/>
      <c r="I33" s="34" t="n">
        <v>1237368.32</v>
      </c>
      <c r="J33" s="26"/>
      <c r="K33" s="24" t="n">
        <v>45658</v>
      </c>
      <c r="L33" s="28" t="n">
        <v>8891.68</v>
      </c>
      <c r="M33" s="30"/>
      <c r="N33" s="31"/>
      <c r="O33" s="32"/>
      <c r="P33" s="32"/>
      <c r="Q33" s="32"/>
      <c r="R33" s="29"/>
      <c r="S33" s="32"/>
      <c r="T33" s="28" t="n">
        <v>1046.08</v>
      </c>
      <c r="U33" s="32"/>
      <c r="V33" s="30" t="n">
        <f aca="false">L33+M33+N33+R33+S33+T33+U33</f>
        <v>9937.76</v>
      </c>
    </row>
    <row r="34" customFormat="false" ht="15" hidden="false" customHeight="false" outlineLevel="0" collapsed="false">
      <c r="A34" s="24" t="n">
        <v>45778</v>
      </c>
      <c r="B34" s="35"/>
      <c r="C34" s="26"/>
      <c r="D34" s="27"/>
      <c r="E34" s="26"/>
      <c r="F34" s="34"/>
      <c r="G34" s="26"/>
      <c r="H34" s="26"/>
      <c r="I34" s="34"/>
      <c r="J34" s="26"/>
      <c r="K34" s="24" t="n">
        <v>45717</v>
      </c>
      <c r="L34" s="34" t="n">
        <v>408891.68</v>
      </c>
      <c r="M34" s="30"/>
      <c r="N34" s="31"/>
      <c r="O34" s="32"/>
      <c r="P34" s="32"/>
      <c r="Q34" s="32"/>
      <c r="R34" s="29"/>
      <c r="S34" s="32"/>
      <c r="T34" s="33"/>
      <c r="U34" s="32"/>
      <c r="V34" s="30" t="n">
        <f aca="false">L34+M34+N34+R34+S34+T34+U34</f>
        <v>408891.68</v>
      </c>
    </row>
    <row r="35" customFormat="false" ht="15" hidden="false" customHeight="false" outlineLevel="0" collapsed="false">
      <c r="A35" s="24" t="n">
        <v>45809</v>
      </c>
      <c r="B35" s="36" t="n">
        <v>17206709.04</v>
      </c>
      <c r="C35" s="26" t="n">
        <v>13430109.28</v>
      </c>
      <c r="D35" s="27"/>
      <c r="E35" s="26"/>
      <c r="F35" s="27" t="n">
        <v>871648.4</v>
      </c>
      <c r="G35" s="26" t="n">
        <v>12406459.44</v>
      </c>
      <c r="H35" s="26"/>
      <c r="I35" s="34" t="n">
        <v>871648.4</v>
      </c>
      <c r="J35" s="26" t="n">
        <v>450000</v>
      </c>
      <c r="K35" s="24" t="n">
        <v>45809</v>
      </c>
      <c r="L35" s="34" t="n">
        <v>12795000.99</v>
      </c>
      <c r="M35" s="30"/>
      <c r="N35" s="31"/>
      <c r="O35" s="32"/>
      <c r="P35" s="32"/>
      <c r="Q35" s="32"/>
      <c r="R35" s="29"/>
      <c r="S35" s="32"/>
      <c r="T35" s="33"/>
      <c r="U35" s="32"/>
      <c r="V35" s="30" t="n">
        <f aca="false">L35+M35+N35+R35+S35+T35+U35</f>
        <v>12795000.99</v>
      </c>
    </row>
    <row r="36" customFormat="false" ht="15" hidden="false" customHeight="false" outlineLevel="0" collapsed="false">
      <c r="A36" s="37" t="n">
        <v>45809</v>
      </c>
      <c r="B36" s="25"/>
      <c r="C36" s="38"/>
      <c r="D36" s="27"/>
      <c r="E36" s="26"/>
      <c r="F36" s="27"/>
      <c r="G36" s="26"/>
      <c r="H36" s="26"/>
      <c r="I36" s="34"/>
      <c r="J36" s="26"/>
      <c r="K36" s="24" t="n">
        <v>45748</v>
      </c>
      <c r="L36" s="34" t="n">
        <v>409937.76</v>
      </c>
      <c r="M36" s="30"/>
      <c r="N36" s="31"/>
      <c r="O36" s="32"/>
      <c r="P36" s="32"/>
      <c r="Q36" s="32"/>
      <c r="R36" s="29"/>
      <c r="S36" s="32"/>
      <c r="T36" s="33"/>
      <c r="U36" s="32"/>
      <c r="V36" s="30" t="n">
        <f aca="false">L36+M36+N36+R36+S36+T36+U36</f>
        <v>409937.76</v>
      </c>
    </row>
    <row r="37" customFormat="false" ht="15" hidden="false" customHeight="false" outlineLevel="0" collapsed="false">
      <c r="A37" s="24" t="n">
        <v>45839</v>
      </c>
      <c r="B37" s="36" t="n">
        <v>17624248.76</v>
      </c>
      <c r="C37" s="26" t="n">
        <v>13430109.28</v>
      </c>
      <c r="D37" s="27"/>
      <c r="E37" s="26"/>
      <c r="F37" s="27" t="n">
        <v>1642504.3</v>
      </c>
      <c r="G37" s="39" t="n">
        <v>13421454.5</v>
      </c>
      <c r="H37" s="26"/>
      <c r="I37" s="39" t="n">
        <v>1631828.98</v>
      </c>
      <c r="J37" s="40" t="n">
        <v>838541.55</v>
      </c>
      <c r="K37" s="24" t="n">
        <v>45839</v>
      </c>
      <c r="L37" s="34" t="n">
        <v>12406459.44</v>
      </c>
      <c r="M37" s="30"/>
      <c r="N37" s="31"/>
      <c r="O37" s="32"/>
      <c r="P37" s="32"/>
      <c r="Q37" s="32"/>
      <c r="R37" s="29"/>
      <c r="S37" s="32"/>
      <c r="T37" s="33"/>
      <c r="U37" s="32"/>
      <c r="V37" s="30" t="n">
        <f aca="false">L37+M37+N37+R37+S37+T37+U37</f>
        <v>12406459.44</v>
      </c>
    </row>
    <row r="38" customFormat="false" ht="15" hidden="false" customHeight="false" outlineLevel="0" collapsed="false">
      <c r="A38" s="37" t="n">
        <v>45839</v>
      </c>
      <c r="B38" s="36"/>
      <c r="C38" s="38"/>
      <c r="D38" s="27"/>
      <c r="E38" s="26"/>
      <c r="F38" s="27"/>
      <c r="G38" s="26"/>
      <c r="H38" s="26"/>
      <c r="I38" s="34"/>
      <c r="J38" s="26"/>
      <c r="K38" s="24" t="n">
        <v>45778</v>
      </c>
      <c r="L38" s="34" t="n">
        <v>199414.72</v>
      </c>
      <c r="M38" s="30"/>
      <c r="N38" s="30" t="n">
        <v>518946.92</v>
      </c>
      <c r="O38" s="32"/>
      <c r="P38" s="32"/>
      <c r="Q38" s="32"/>
      <c r="R38" s="29"/>
      <c r="S38" s="32"/>
      <c r="T38" s="33"/>
      <c r="U38" s="32"/>
      <c r="V38" s="30" t="n">
        <f aca="false">L38+M38+N38+R38+S38+T38+U38</f>
        <v>718361.64</v>
      </c>
    </row>
    <row r="39" customFormat="false" ht="15" hidden="false" customHeight="false" outlineLevel="0" collapsed="false">
      <c r="A39" s="37" t="n">
        <v>45839</v>
      </c>
      <c r="B39" s="25"/>
      <c r="C39" s="38"/>
      <c r="D39" s="27"/>
      <c r="E39" s="26"/>
      <c r="F39" s="27"/>
      <c r="G39" s="26"/>
      <c r="H39" s="26"/>
      <c r="I39" s="34"/>
      <c r="J39" s="26"/>
      <c r="K39" s="24" t="n">
        <v>45748</v>
      </c>
      <c r="L39" s="34"/>
      <c r="M39" s="30"/>
      <c r="N39" s="30" t="n">
        <v>1123557.38</v>
      </c>
      <c r="O39" s="32"/>
      <c r="P39" s="32"/>
      <c r="Q39" s="32"/>
      <c r="R39" s="29"/>
      <c r="S39" s="32"/>
      <c r="T39" s="33"/>
      <c r="U39" s="32"/>
      <c r="V39" s="30" t="n">
        <f aca="false">L39+M39+N39+R39+S39+T39+U39</f>
        <v>1123557.38</v>
      </c>
    </row>
    <row r="40" customFormat="false" ht="15" hidden="false" customHeight="false" outlineLevel="0" collapsed="false">
      <c r="A40" s="41"/>
      <c r="B40" s="42" t="n">
        <f aca="false">SUM(B22:B39)</f>
        <v>120865005.78</v>
      </c>
      <c r="C40" s="42" t="n">
        <f aca="false">SUM(C22:C39)</f>
        <v>94011267.74</v>
      </c>
      <c r="D40" s="42" t="n">
        <f aca="false">SUM(D22:D39)</f>
        <v>176656816.09</v>
      </c>
      <c r="E40" s="42" t="n">
        <f aca="false">SUM(E22:E39)</f>
        <v>0</v>
      </c>
      <c r="F40" s="42" t="n">
        <f aca="false">SUM(F22:F39)</f>
        <v>7915255.99</v>
      </c>
      <c r="G40" s="42" t="n">
        <f aca="false">SUM(G22:G39)</f>
        <v>104507909.19</v>
      </c>
      <c r="H40" s="42" t="n">
        <f aca="false">SUM(H22:H39)</f>
        <v>0</v>
      </c>
      <c r="I40" s="42" t="n">
        <f aca="false">SUM(I22:I39)</f>
        <v>7904580.67</v>
      </c>
      <c r="J40" s="42" t="n">
        <f aca="false">SUM(J22:J39)</f>
        <v>1288541.55</v>
      </c>
      <c r="K40" s="42"/>
      <c r="L40" s="42" t="n">
        <f aca="false">SUM(L22:L39)</f>
        <v>90913737.66</v>
      </c>
      <c r="M40" s="42" t="n">
        <f aca="false">SUM(M22:M39)</f>
        <v>0</v>
      </c>
      <c r="N40" s="42" t="n">
        <f aca="false">SUM(N22:N39)</f>
        <v>2835242.94</v>
      </c>
      <c r="O40" s="42" t="n">
        <f aca="false">SUM(O22:O39)</f>
        <v>0</v>
      </c>
      <c r="P40" s="42" t="n">
        <f aca="false">SUM(P22:P39)</f>
        <v>0</v>
      </c>
      <c r="Q40" s="42" t="n">
        <f aca="false">SUM(Q22:Q39)</f>
        <v>0</v>
      </c>
      <c r="R40" s="42" t="n">
        <f aca="false">SUM(R22:R39)</f>
        <v>371085.67</v>
      </c>
      <c r="S40" s="42" t="n">
        <f aca="false">SUM(S22:S39)</f>
        <v>0</v>
      </c>
      <c r="T40" s="42" t="n">
        <f aca="false">SUM(T22:T39)</f>
        <v>2972042.41</v>
      </c>
      <c r="U40" s="42" t="n">
        <f aca="false">SUM(U22:U39)</f>
        <v>0</v>
      </c>
      <c r="V40" s="42" t="n">
        <f aca="false">SUM(V22:V39)</f>
        <v>97092108.68</v>
      </c>
    </row>
    <row r="41" customFormat="false" ht="15" hidden="false" customHeight="false" outlineLevel="0" collapsed="false">
      <c r="A41" s="43"/>
      <c r="B41" s="43"/>
      <c r="C41" s="44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5"/>
      <c r="V41" s="45"/>
    </row>
    <row r="42" customFormat="false" ht="40.5" hidden="false" customHeight="true" outlineLevel="0" collapsed="false">
      <c r="A42" s="46" t="s">
        <v>29</v>
      </c>
      <c r="B42" s="46"/>
      <c r="C42" s="46"/>
      <c r="D42" s="46"/>
      <c r="E42" s="46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5"/>
      <c r="V42" s="45"/>
    </row>
    <row r="43" customFormat="false" ht="20.25" hidden="false" customHeight="true" outlineLevel="0" collapsed="false">
      <c r="A43" s="47" t="s">
        <v>30</v>
      </c>
      <c r="B43" s="47"/>
      <c r="C43" s="47"/>
      <c r="D43" s="47"/>
      <c r="E43" s="47"/>
      <c r="F43" s="43"/>
      <c r="G43" s="43"/>
      <c r="H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5"/>
      <c r="V43" s="45"/>
    </row>
    <row r="44" customFormat="false" ht="15" hidden="false" customHeight="false" outlineLevel="0" collapsed="false">
      <c r="A44" s="47"/>
      <c r="B44" s="47"/>
      <c r="C44" s="47"/>
      <c r="D44" s="47"/>
      <c r="E44" s="47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5"/>
      <c r="V44" s="45"/>
    </row>
    <row r="45" customFormat="false" ht="27.75" hidden="false" customHeight="true" outlineLevel="0" collapsed="false">
      <c r="A45" s="48" t="s">
        <v>31</v>
      </c>
      <c r="B45" s="48"/>
      <c r="C45" s="48"/>
      <c r="D45" s="48"/>
      <c r="E45" s="48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5"/>
      <c r="V45" s="45"/>
    </row>
    <row r="46" customFormat="false" ht="17.25" hidden="false" customHeight="true" outlineLevel="0" collapsed="false">
      <c r="A46" s="48" t="s">
        <v>32</v>
      </c>
      <c r="B46" s="48"/>
      <c r="C46" s="48"/>
      <c r="D46" s="48"/>
      <c r="E46" s="48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5"/>
      <c r="V46" s="45"/>
    </row>
    <row r="47" customFormat="false" ht="17.25" hidden="false" customHeight="true" outlineLevel="0" collapsed="false">
      <c r="A47" s="48" t="s">
        <v>33</v>
      </c>
      <c r="B47" s="48"/>
      <c r="C47" s="48"/>
      <c r="D47" s="48"/>
      <c r="E47" s="48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5"/>
      <c r="V47" s="45"/>
    </row>
    <row r="48" customFormat="false" ht="17.25" hidden="false" customHeight="true" outlineLevel="0" collapsed="false">
      <c r="A48" s="48" t="s">
        <v>34</v>
      </c>
      <c r="B48" s="48"/>
      <c r="C48" s="48"/>
      <c r="D48" s="48"/>
      <c r="E48" s="48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5"/>
      <c r="V48" s="45"/>
    </row>
    <row r="49" customFormat="false" ht="17.25" hidden="false" customHeight="true" outlineLevel="0" collapsed="false">
      <c r="A49" s="49" t="s">
        <v>35</v>
      </c>
      <c r="B49" s="49"/>
      <c r="C49" s="49"/>
      <c r="D49" s="49"/>
      <c r="E49" s="49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5"/>
      <c r="V49" s="45"/>
    </row>
    <row r="50" customFormat="false" ht="15" hidden="false" customHeight="false" outlineLevel="0" collapsed="false">
      <c r="A50" s="43"/>
      <c r="B50" s="43"/>
      <c r="C50" s="44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5"/>
      <c r="V50" s="45"/>
    </row>
    <row r="51" customFormat="false" ht="15.75" hidden="false" customHeight="true" outlineLevel="0" collapsed="false">
      <c r="A51" s="46" t="s">
        <v>36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3"/>
      <c r="M51" s="43"/>
      <c r="N51" s="43"/>
      <c r="O51" s="43"/>
      <c r="P51" s="43"/>
      <c r="Q51" s="43"/>
      <c r="R51" s="43"/>
      <c r="S51" s="43"/>
      <c r="T51" s="43"/>
      <c r="U51" s="45"/>
      <c r="V51" s="45"/>
    </row>
    <row r="52" customFormat="false" ht="38.25" hidden="false" customHeight="true" outlineLevel="0" collapsed="false">
      <c r="A52" s="23" t="s">
        <v>30</v>
      </c>
      <c r="B52" s="23"/>
      <c r="C52" s="23"/>
      <c r="D52" s="23"/>
      <c r="E52" s="23"/>
      <c r="F52" s="23" t="s">
        <v>37</v>
      </c>
      <c r="G52" s="23" t="s">
        <v>38</v>
      </c>
      <c r="H52" s="23" t="s">
        <v>39</v>
      </c>
      <c r="I52" s="23" t="s">
        <v>40</v>
      </c>
      <c r="J52" s="23" t="s">
        <v>41</v>
      </c>
      <c r="K52" s="23" t="s">
        <v>42</v>
      </c>
      <c r="L52" s="43"/>
      <c r="M52" s="43"/>
      <c r="N52" s="43"/>
      <c r="O52" s="43"/>
      <c r="P52" s="43"/>
      <c r="Q52" s="43"/>
      <c r="R52" s="43"/>
      <c r="S52" s="43"/>
      <c r="T52" s="43"/>
      <c r="U52" s="45"/>
      <c r="V52" s="45"/>
    </row>
    <row r="53" customFormat="false" ht="39.75" hidden="false" customHeight="true" outlineLevel="0" collapsed="false">
      <c r="A53" s="49" t="s">
        <v>43</v>
      </c>
      <c r="B53" s="49"/>
      <c r="C53" s="49"/>
      <c r="D53" s="49"/>
      <c r="E53" s="49"/>
      <c r="F53" s="40" t="n">
        <v>450000</v>
      </c>
      <c r="G53" s="50" t="s">
        <v>44</v>
      </c>
      <c r="H53" s="51" t="s">
        <v>45</v>
      </c>
      <c r="I53" s="24" t="n">
        <v>45809</v>
      </c>
      <c r="J53" s="24" t="n">
        <v>45809</v>
      </c>
      <c r="K53" s="49" t="s">
        <v>46</v>
      </c>
      <c r="L53" s="43"/>
      <c r="M53" s="43"/>
      <c r="N53" s="43"/>
      <c r="O53" s="43"/>
      <c r="P53" s="52"/>
      <c r="Q53" s="43"/>
      <c r="R53" s="43"/>
      <c r="S53" s="43"/>
      <c r="T53" s="43"/>
      <c r="U53" s="45"/>
      <c r="V53" s="45"/>
    </row>
    <row r="54" customFormat="false" ht="39.75" hidden="false" customHeight="true" outlineLevel="0" collapsed="false">
      <c r="A54" s="49" t="s">
        <v>43</v>
      </c>
      <c r="B54" s="49"/>
      <c r="C54" s="49"/>
      <c r="D54" s="49"/>
      <c r="E54" s="49"/>
      <c r="F54" s="40" t="n">
        <v>838541.55</v>
      </c>
      <c r="G54" s="50" t="s">
        <v>44</v>
      </c>
      <c r="H54" s="51" t="s">
        <v>45</v>
      </c>
      <c r="I54" s="24" t="n">
        <v>45839</v>
      </c>
      <c r="J54" s="24" t="n">
        <v>45839</v>
      </c>
      <c r="K54" s="49" t="s">
        <v>46</v>
      </c>
      <c r="L54" s="43"/>
      <c r="M54" s="43"/>
      <c r="N54" s="43"/>
      <c r="O54" s="43"/>
      <c r="P54" s="52"/>
      <c r="Q54" s="43"/>
      <c r="R54" s="43"/>
      <c r="S54" s="43"/>
      <c r="T54" s="43"/>
      <c r="U54" s="45"/>
      <c r="V54" s="45"/>
    </row>
    <row r="55" customFormat="false" ht="15.75" hidden="false" customHeight="true" outlineLevel="0" collapsed="false">
      <c r="A55" s="53" t="s">
        <v>47</v>
      </c>
      <c r="B55" s="53"/>
      <c r="C55" s="53"/>
      <c r="D55" s="53"/>
      <c r="E55" s="53"/>
      <c r="F55" s="54" t="n">
        <f aca="false">SUM(F53:F54)</f>
        <v>1288541.55</v>
      </c>
      <c r="G55" s="55"/>
      <c r="H55" s="55"/>
      <c r="I55" s="55"/>
      <c r="J55" s="55"/>
      <c r="K55" s="55"/>
      <c r="L55" s="43"/>
      <c r="M55" s="43"/>
      <c r="N55" s="43"/>
      <c r="O55" s="43"/>
      <c r="P55" s="52"/>
      <c r="Q55" s="43"/>
      <c r="R55" s="43"/>
      <c r="S55" s="43"/>
      <c r="T55" s="43"/>
      <c r="U55" s="43"/>
      <c r="V55" s="43"/>
    </row>
    <row r="56" customFormat="false" ht="30" hidden="false" customHeight="true" outlineLevel="0" collapsed="false">
      <c r="A56" s="56" t="s">
        <v>48</v>
      </c>
      <c r="B56" s="56"/>
      <c r="C56" s="56"/>
      <c r="D56" s="56"/>
      <c r="E56" s="56"/>
      <c r="F56" s="56"/>
      <c r="G56" s="56"/>
      <c r="H56" s="56"/>
      <c r="I56" s="52"/>
      <c r="J56" s="52"/>
      <c r="K56" s="52"/>
      <c r="L56" s="52"/>
      <c r="M56" s="43"/>
      <c r="N56" s="43"/>
      <c r="O56" s="43"/>
      <c r="P56" s="52"/>
      <c r="Q56" s="43"/>
      <c r="R56" s="43"/>
      <c r="S56" s="43"/>
      <c r="T56" s="43"/>
      <c r="U56" s="43"/>
      <c r="V56" s="43"/>
    </row>
    <row r="57" customFormat="false" ht="15" hidden="false" customHeight="true" outlineLevel="0" collapsed="false">
      <c r="A57" s="57" t="s">
        <v>49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43"/>
      <c r="Q57" s="43"/>
      <c r="R57" s="43"/>
      <c r="S57" s="43"/>
      <c r="T57" s="43"/>
      <c r="U57" s="43"/>
      <c r="V57" s="43"/>
    </row>
    <row r="58" customFormat="false" ht="89.25" hidden="false" customHeight="true" outlineLevel="0" collapsed="false">
      <c r="A58" s="58" t="s">
        <v>50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2"/>
      <c r="M58" s="52"/>
      <c r="N58" s="52"/>
      <c r="O58" s="52"/>
      <c r="P58" s="43"/>
      <c r="Q58" s="43"/>
      <c r="R58" s="43"/>
      <c r="S58" s="43"/>
      <c r="T58" s="43"/>
      <c r="U58" s="43"/>
      <c r="V58" s="43"/>
    </row>
    <row r="59" customFormat="false" ht="135" hidden="false" customHeight="true" outlineLevel="0" collapsed="false">
      <c r="A59" s="58" t="s">
        <v>51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2"/>
      <c r="M59" s="52"/>
      <c r="N59" s="52"/>
      <c r="O59" s="52"/>
      <c r="P59" s="43"/>
      <c r="Q59" s="43"/>
      <c r="R59" s="43"/>
      <c r="S59" s="43"/>
      <c r="T59" s="43"/>
      <c r="U59" s="43"/>
      <c r="V59" s="43"/>
    </row>
    <row r="60" customFormat="false" ht="35.25" hidden="false" customHeight="true" outlineLevel="0" collapsed="false">
      <c r="A60" s="59" t="s">
        <v>52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</row>
    <row r="61" customFormat="false" ht="200.25" hidden="false" customHeight="true" outlineLevel="0" collapsed="false">
      <c r="A61" s="60" t="s">
        <v>53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</row>
    <row r="62" customFormat="false" ht="15" hidden="false" customHeight="true" outlineLevel="0" collapsed="false">
      <c r="A62" s="56" t="s">
        <v>54</v>
      </c>
      <c r="B62" s="56"/>
      <c r="C62" s="56"/>
      <c r="D62" s="56"/>
      <c r="E62" s="56"/>
      <c r="F62" s="56"/>
      <c r="G62" s="56"/>
      <c r="H62" s="56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</row>
    <row r="63" customFormat="false" ht="15" hidden="false" customHeight="false" outlineLevel="0" collapsed="false">
      <c r="A63" s="43"/>
      <c r="B63" s="43"/>
      <c r="C63" s="44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</row>
    <row r="64" customFormat="false" ht="15" hidden="false" customHeight="false" outlineLevel="0" collapsed="false">
      <c r="A64" s="43"/>
      <c r="B64" s="43"/>
      <c r="C64" s="44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</row>
    <row r="65" customFormat="false" ht="15" hidden="false" customHeight="false" outlineLevel="0" collapsed="false">
      <c r="A65" s="43"/>
      <c r="B65" s="43"/>
      <c r="C65" s="44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</row>
    <row r="66" customFormat="false" ht="15" hidden="false" customHeight="true" outlineLevel="0" collapsed="false">
      <c r="A66" s="43"/>
      <c r="B66" s="43"/>
      <c r="C66" s="44"/>
      <c r="D66" s="61"/>
      <c r="E66" s="61"/>
      <c r="F66" s="61"/>
      <c r="I66" s="61"/>
      <c r="J66" s="61"/>
      <c r="K66" s="61"/>
      <c r="L66" s="61"/>
      <c r="M66" s="43"/>
      <c r="N66" s="43"/>
      <c r="O66" s="43"/>
      <c r="P66" s="43"/>
      <c r="Q66" s="43"/>
      <c r="R66" s="43"/>
      <c r="S66" s="43"/>
      <c r="T66" s="43"/>
      <c r="U66" s="43"/>
      <c r="V66" s="43"/>
    </row>
    <row r="67" customFormat="false" ht="31.5" hidden="false" customHeight="true" outlineLevel="0" collapsed="false">
      <c r="A67" s="43"/>
      <c r="B67" s="43"/>
      <c r="C67" s="44"/>
      <c r="D67" s="61"/>
      <c r="E67" s="61"/>
      <c r="F67" s="61"/>
      <c r="I67" s="61"/>
      <c r="J67" s="61"/>
      <c r="K67" s="61"/>
      <c r="L67" s="61"/>
      <c r="M67" s="43"/>
      <c r="N67" s="43"/>
      <c r="O67" s="43"/>
      <c r="P67" s="43"/>
      <c r="Q67" s="43"/>
      <c r="R67" s="43"/>
      <c r="S67" s="43"/>
      <c r="T67" s="43"/>
      <c r="U67" s="43"/>
      <c r="V67" s="43"/>
    </row>
    <row r="68" customFormat="false" ht="15" hidden="false" customHeight="false" outlineLevel="0" collapsed="false">
      <c r="A68" s="43"/>
      <c r="B68" s="43"/>
      <c r="C68" s="44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</row>
    <row r="69" customFormat="false" ht="15" hidden="false" customHeight="false" outlineLevel="0" collapsed="false">
      <c r="A69" s="43"/>
      <c r="B69" s="43"/>
      <c r="C69" s="44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</row>
    <row r="70" customFormat="false" ht="15" hidden="false" customHeight="false" outlineLevel="0" collapsed="false">
      <c r="A70" s="43"/>
      <c r="B70" s="43"/>
      <c r="C70" s="44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</row>
    <row r="71" customFormat="false" ht="15" hidden="false" customHeight="false" outlineLevel="0" collapsed="false">
      <c r="A71" s="43"/>
      <c r="B71" s="43"/>
      <c r="C71" s="44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</row>
    <row r="72" customFormat="false" ht="15" hidden="false" customHeight="false" outlineLevel="0" collapsed="false">
      <c r="A72" s="43"/>
      <c r="B72" s="43"/>
      <c r="C72" s="44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</row>
    <row r="73" customFormat="false" ht="15" hidden="false" customHeight="false" outlineLevel="0" collapsed="false">
      <c r="A73" s="43"/>
      <c r="B73" s="43"/>
      <c r="C73" s="44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</row>
    <row r="74" customFormat="false" ht="15" hidden="false" customHeight="false" outlineLevel="0" collapsed="false">
      <c r="A74" s="43"/>
      <c r="B74" s="43"/>
      <c r="C74" s="44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</row>
    <row r="75" customFormat="false" ht="15" hidden="false" customHeight="false" outlineLevel="0" collapsed="false">
      <c r="A75" s="43"/>
      <c r="B75" s="43"/>
      <c r="C75" s="44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</row>
    <row r="76" customFormat="false" ht="15" hidden="false" customHeight="false" outlineLevel="0" collapsed="false">
      <c r="A76" s="43"/>
      <c r="B76" s="43"/>
      <c r="C76" s="44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</row>
    <row r="77" customFormat="false" ht="15" hidden="false" customHeight="false" outlineLevel="0" collapsed="false">
      <c r="A77" s="43"/>
      <c r="B77" s="43"/>
      <c r="C77" s="44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</row>
    <row r="78" customFormat="false" ht="15" hidden="false" customHeight="false" outlineLevel="0" collapsed="false">
      <c r="A78" s="62"/>
      <c r="B78" s="62"/>
      <c r="C78" s="63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</row>
    <row r="79" customFormat="false" ht="15" hidden="false" customHeight="false" outlineLevel="0" collapsed="false">
      <c r="A79" s="62"/>
      <c r="B79" s="62"/>
      <c r="C79" s="63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</row>
    <row r="80" customFormat="false" ht="15" hidden="false" customHeight="false" outlineLevel="0" collapsed="false">
      <c r="A80" s="62"/>
      <c r="B80" s="62"/>
      <c r="C80" s="63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</row>
    <row r="81" customFormat="false" ht="15" hidden="false" customHeight="false" outlineLevel="0" collapsed="false">
      <c r="A81" s="62"/>
      <c r="B81" s="62"/>
      <c r="C81" s="63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</row>
    <row r="82" customFormat="false" ht="15" hidden="false" customHeight="false" outlineLevel="0" collapsed="false">
      <c r="A82" s="62"/>
      <c r="B82" s="62"/>
      <c r="C82" s="63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</row>
    <row r="83" customFormat="false" ht="15" hidden="false" customHeight="false" outlineLevel="0" collapsed="false">
      <c r="A83" s="62"/>
      <c r="B83" s="62"/>
      <c r="C83" s="63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</row>
    <row r="84" customFormat="false" ht="15" hidden="false" customHeight="false" outlineLevel="0" collapsed="false">
      <c r="A84" s="62"/>
      <c r="B84" s="62"/>
      <c r="C84" s="63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</row>
    <row r="85" customFormat="false" ht="15" hidden="false" customHeight="false" outlineLevel="0" collapsed="false">
      <c r="A85" s="62"/>
      <c r="B85" s="62"/>
      <c r="C85" s="63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</row>
    <row r="86" customFormat="false" ht="15" hidden="false" customHeight="false" outlineLevel="0" collapsed="false">
      <c r="A86" s="62"/>
      <c r="B86" s="62"/>
      <c r="C86" s="63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</row>
    <row r="87" customFormat="false" ht="15" hidden="false" customHeight="false" outlineLevel="0" collapsed="false">
      <c r="A87" s="62"/>
      <c r="B87" s="62"/>
      <c r="C87" s="63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</row>
    <row r="88" customFormat="false" ht="15" hidden="false" customHeight="false" outlineLevel="0" collapsed="false">
      <c r="A88" s="62"/>
      <c r="B88" s="62"/>
      <c r="C88" s="63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</row>
    <row r="89" customFormat="false" ht="15" hidden="false" customHeight="false" outlineLevel="0" collapsed="false">
      <c r="A89" s="62"/>
      <c r="B89" s="62"/>
      <c r="C89" s="63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</row>
    <row r="90" customFormat="false" ht="15" hidden="false" customHeight="false" outlineLevel="0" collapsed="false">
      <c r="A90" s="62"/>
      <c r="B90" s="62"/>
      <c r="C90" s="63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</row>
    <row r="91" customFormat="false" ht="15" hidden="false" customHeight="false" outlineLevel="0" collapsed="false">
      <c r="A91" s="62"/>
      <c r="B91" s="62"/>
      <c r="C91" s="63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</row>
    <row r="92" customFormat="false" ht="15" hidden="false" customHeight="false" outlineLevel="0" collapsed="false">
      <c r="A92" s="62"/>
      <c r="B92" s="62"/>
      <c r="C92" s="63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</row>
    <row r="93" customFormat="false" ht="15" hidden="false" customHeight="false" outlineLevel="0" collapsed="false">
      <c r="A93" s="62"/>
      <c r="B93" s="62"/>
      <c r="C93" s="63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</row>
    <row r="94" customFormat="false" ht="15" hidden="false" customHeight="false" outlineLevel="0" collapsed="false">
      <c r="A94" s="62"/>
      <c r="B94" s="62"/>
      <c r="C94" s="63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</row>
    <row r="95" customFormat="false" ht="15" hidden="false" customHeight="false" outlineLevel="0" collapsed="false">
      <c r="A95" s="62"/>
      <c r="B95" s="62"/>
      <c r="C95" s="63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</row>
    <row r="96" customFormat="false" ht="15" hidden="false" customHeight="false" outlineLevel="0" collapsed="false">
      <c r="A96" s="62"/>
      <c r="B96" s="62"/>
      <c r="C96" s="63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</row>
    <row r="97" customFormat="false" ht="15" hidden="false" customHeight="false" outlineLevel="0" collapsed="false">
      <c r="A97" s="62"/>
      <c r="B97" s="62"/>
      <c r="C97" s="63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</row>
    <row r="98" customFormat="false" ht="15" hidden="false" customHeight="false" outlineLevel="0" collapsed="false">
      <c r="A98" s="62"/>
      <c r="B98" s="62"/>
      <c r="C98" s="63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</row>
    <row r="99" customFormat="false" ht="15" hidden="false" customHeight="false" outlineLevel="0" collapsed="false">
      <c r="A99" s="62"/>
      <c r="B99" s="62"/>
      <c r="C99" s="63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</row>
    <row r="100" customFormat="false" ht="15" hidden="false" customHeight="false" outlineLevel="0" collapsed="false">
      <c r="A100" s="62"/>
      <c r="B100" s="62"/>
      <c r="C100" s="63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</row>
    <row r="101" customFormat="false" ht="15" hidden="false" customHeight="false" outlineLevel="0" collapsed="false">
      <c r="A101" s="62"/>
      <c r="B101" s="62"/>
      <c r="C101" s="63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</row>
    <row r="102" customFormat="false" ht="15" hidden="false" customHeight="false" outlineLevel="0" collapsed="false">
      <c r="A102" s="62"/>
      <c r="B102" s="62"/>
      <c r="C102" s="63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</row>
    <row r="103" customFormat="false" ht="15" hidden="false" customHeight="false" outlineLevel="0" collapsed="false">
      <c r="A103" s="62"/>
      <c r="B103" s="62"/>
      <c r="C103" s="63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</row>
    <row r="104" customFormat="false" ht="15" hidden="false" customHeight="false" outlineLevel="0" collapsed="false">
      <c r="A104" s="62"/>
      <c r="B104" s="62"/>
      <c r="C104" s="63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</row>
  </sheetData>
  <autoFilter ref="F52:K56"/>
  <mergeCells count="50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42:E42"/>
    <mergeCell ref="A43:E44"/>
    <mergeCell ref="A45:E45"/>
    <mergeCell ref="A46:E46"/>
    <mergeCell ref="A47:E47"/>
    <mergeCell ref="A48:E48"/>
    <mergeCell ref="A49:E49"/>
    <mergeCell ref="A51:K51"/>
    <mergeCell ref="A52:E52"/>
    <mergeCell ref="A53:E53"/>
    <mergeCell ref="A54:E54"/>
    <mergeCell ref="A55:E55"/>
    <mergeCell ref="A56:H56"/>
    <mergeCell ref="A57:O57"/>
    <mergeCell ref="A58:K58"/>
    <mergeCell ref="A59:K59"/>
    <mergeCell ref="A60:K60"/>
    <mergeCell ref="A61:K61"/>
    <mergeCell ref="A62:H62"/>
    <mergeCell ref="D66:F66"/>
    <mergeCell ref="I66:L66"/>
    <mergeCell ref="D67:F67"/>
    <mergeCell ref="I67:L67"/>
  </mergeCells>
  <printOptions headings="false" gridLines="false" gridLinesSet="true" horizontalCentered="false" verticalCentered="false"/>
  <pageMargins left="0.511805555555556" right="0.511805555555556" top="0.752777777777778" bottom="0.7875" header="0.511811023622047" footer="0.511805555555556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2025-01-22T12:11:50Z</dcterms:created>
  <dc:creator>Kátia Mendes Magalhães</dc:creator>
  <dc:description/>
  <dc:language>pt-BR</dc:language>
  <cp:lastModifiedBy/>
  <dcterms:modified xsi:type="dcterms:W3CDTF">2025-08-25T09:58:47Z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